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0" windowWidth="28455" windowHeight="11190"/>
  </bookViews>
  <sheets>
    <sheet name="Curva ABC de Serviços" sheetId="1" r:id="rId1"/>
    <sheet name="Plan1" sheetId="2" r:id="rId2"/>
  </sheets>
  <definedNames>
    <definedName name="_xlnm.Print_Area" localSheetId="0">'Curva ABC de Serviços'!$A$1:$K$84</definedName>
  </definedNames>
  <calcPr calcId="124519"/>
</workbook>
</file>

<file path=xl/calcChain.xml><?xml version="1.0" encoding="utf-8"?>
<calcChain xmlns="http://schemas.openxmlformats.org/spreadsheetml/2006/main">
  <c r="K8" i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7"/>
  <c r="K6"/>
</calcChain>
</file>

<file path=xl/sharedStrings.xml><?xml version="1.0" encoding="utf-8"?>
<sst xmlns="http://schemas.openxmlformats.org/spreadsheetml/2006/main" count="453" uniqueCount="243">
  <si>
    <t>Obra</t>
  </si>
  <si>
    <t>Bancos</t>
  </si>
  <si>
    <t>B.D.I.</t>
  </si>
  <si>
    <t>Encargos Sociais</t>
  </si>
  <si>
    <t>26,15%</t>
  </si>
  <si>
    <t>Curva ABC de Serviços</t>
  </si>
  <si>
    <t>Código</t>
  </si>
  <si>
    <t>Banco</t>
  </si>
  <si>
    <t>Descrição</t>
  </si>
  <si>
    <t>Tipo</t>
  </si>
  <si>
    <t>Und</t>
  </si>
  <si>
    <t>Quant.</t>
  </si>
  <si>
    <t>Valor  Unit</t>
  </si>
  <si>
    <t>Total</t>
  </si>
  <si>
    <t>Peso (%)</t>
  </si>
  <si>
    <t>Peso Acumulado (%)</t>
  </si>
  <si>
    <t>SINAPI</t>
  </si>
  <si>
    <t>REVESTIMENTO CERÂMICO PARA PAREDES EXTERNAS EM PASTILHAS DE PORCELANA 5 X 5 CM (PLACAS DE 30 X 30 CM), ALINHADAS A PRUMO. AF_02/2023</t>
  </si>
  <si>
    <t>REVE - REVESTIMENTO E TRATAMENTO DE SUPERFÍCIES</t>
  </si>
  <si>
    <t>m²</t>
  </si>
  <si>
    <t>150,88</t>
  </si>
  <si>
    <t>273,55</t>
  </si>
  <si>
    <t>41.273,22</t>
  </si>
  <si>
    <t>17,39</t>
  </si>
  <si>
    <t>IMPERMEABILIZAÇÃO DE SUPERFÍCIE COM MANTA ASFÁLTICA, UMA CAMADA, INCLUSIVE APLICAÇÃO DE PRIMER ASFÁLTICO, E=4MM. AF_09/2023</t>
  </si>
  <si>
    <t>IMPE - IMPERMEABILIZAÇÕES E PROTEÇÕES DIVERSAS</t>
  </si>
  <si>
    <t>202,53</t>
  </si>
  <si>
    <t>164,03</t>
  </si>
  <si>
    <t>33.220,99</t>
  </si>
  <si>
    <t>14,00</t>
  </si>
  <si>
    <t>ENCARREGADO GERAL DE OBRAS COM ENCARGOS COMPLEMENTARES</t>
  </si>
  <si>
    <t>SEDI - SERVIÇOS DIVERSOS</t>
  </si>
  <si>
    <t>MES</t>
  </si>
  <si>
    <t>6,0</t>
  </si>
  <si>
    <t>4.712,54</t>
  </si>
  <si>
    <t>28.275,24</t>
  </si>
  <si>
    <t>11,92</t>
  </si>
  <si>
    <t>ORSE</t>
  </si>
  <si>
    <t>m²xmês</t>
  </si>
  <si>
    <t>333,5</t>
  </si>
  <si>
    <t>40,75</t>
  </si>
  <si>
    <t>13.590,12</t>
  </si>
  <si>
    <t>5,73</t>
  </si>
  <si>
    <t>EMBOÇO OU MASSA ÚNICA EM ARGAMASSA TRAÇO 1:2:8, PREPARO MANUAL, APLICADA MANUALMENTE EM PANOS CEGOS DE FACHADA (SEM PRESENÇA DE VÃOS), ESPESSURA DE 25 MM. AF_09/2022</t>
  </si>
  <si>
    <t>262,28</t>
  </si>
  <si>
    <t>48,02</t>
  </si>
  <si>
    <t>12.594,68</t>
  </si>
  <si>
    <t>5,31</t>
  </si>
  <si>
    <t>CONTRAPISO EM ARGAMASSA TRAÇO 1:4 (CIMENTO E AREIA), PREPARO MANUAL, APLICADO EM ÁREAS MOLHADAS SOBRE IMPERMEABILIZAÇÃO, ACABAMENTO NÃO REFORÇADO, ESPESSURA 3CM. AF_07/2021</t>
  </si>
  <si>
    <t>PISO - PISOS</t>
  </si>
  <si>
    <t>172,9</t>
  </si>
  <si>
    <t>60,67</t>
  </si>
  <si>
    <t>10.489,84</t>
  </si>
  <si>
    <t>4,42</t>
  </si>
  <si>
    <t xml:space="preserve"> CIVIL.IMPE.02 </t>
  </si>
  <si>
    <t>66,3</t>
  </si>
  <si>
    <t>153,08</t>
  </si>
  <si>
    <t>10.149,20</t>
  </si>
  <si>
    <t>4,28</t>
  </si>
  <si>
    <t xml:space="preserve"> CIVIL.13.16 </t>
  </si>
  <si>
    <t>COBE - COBERTURA</t>
  </si>
  <si>
    <t>396,89</t>
  </si>
  <si>
    <t>25,04</t>
  </si>
  <si>
    <t>9.938,12</t>
  </si>
  <si>
    <t>4,19</t>
  </si>
  <si>
    <t>ALVENARIA DE VEDAÇÃO DE BLOCOS CERÂMICOS FURADOS NA HORIZONTAL DE 9X19X19 CM (ESPESSURA 9 CM) E ARGAMASSA DE ASSENTAMENTO COM PREPARO MANUAL. AF_12/2021</t>
  </si>
  <si>
    <t>PARE - PAREDES/PAINEIS</t>
  </si>
  <si>
    <t>98,28</t>
  </si>
  <si>
    <t>97,86</t>
  </si>
  <si>
    <t>9.617,68</t>
  </si>
  <si>
    <t>4,05</t>
  </si>
  <si>
    <t>PROTEÇÃO MECÂNICA DE SUPERFICIE HORIZONTAL COM ARGAMASSA DE CIMENTO E AREIA, TRAÇO 1:3, E=3CM. AF_09/2023</t>
  </si>
  <si>
    <t>160,05</t>
  </si>
  <si>
    <t>59,74</t>
  </si>
  <si>
    <t>9.561,38</t>
  </si>
  <si>
    <t>4,03</t>
  </si>
  <si>
    <t>241,64</t>
  </si>
  <si>
    <t>35,80</t>
  </si>
  <si>
    <t>8.650,71</t>
  </si>
  <si>
    <t>3,65</t>
  </si>
  <si>
    <t>MONTAGEM E DESMONTAGEM DE ANDAIME MODULAR FACHADEIRO, COM PISO METÁLICO, PARA EDIFÍCIOS COM MULTIPLOS PAVIMENTOS (EXCLUSIVE ANDAIME E LIMPEZA). AF_03/2024</t>
  </si>
  <si>
    <t>16,42</t>
  </si>
  <si>
    <t>5.476,07</t>
  </si>
  <si>
    <t>2,31</t>
  </si>
  <si>
    <t>21,81</t>
  </si>
  <si>
    <t>5.270,16</t>
  </si>
  <si>
    <t>2,22</t>
  </si>
  <si>
    <t>ARMAÇÃO DE PILAR OU VIGA DE ESTRUTURA CONVENCIONAL DE CONCRETO ARMADO UTILIZANDO AÇO CA-50 DE 10,0 MM - MONTAGEM. AF_06/2022</t>
  </si>
  <si>
    <t>FUES - FUNDAÇÕES E ESTRUTURAS</t>
  </si>
  <si>
    <t>KG</t>
  </si>
  <si>
    <t>397,22</t>
  </si>
  <si>
    <t>12,95</t>
  </si>
  <si>
    <t>5.143,99</t>
  </si>
  <si>
    <t>2,17</t>
  </si>
  <si>
    <t xml:space="preserve"> ELT.00.014.009 </t>
  </si>
  <si>
    <t>RETIRADA E RECOLOCAÇÃO COM REAPROVEITAMENTO DE CORDOALHA DE COBRE NÚ 35 MM2 - INCLUSO PRESILHAS, PARAFUSOS, BUCHAS E ARRUELAS PARA FIXAÇÃO EM PLATIBANDA/PARA-RAIO - FORNECIMENTO E INSTALAÇÃO</t>
  </si>
  <si>
    <t>INEL - INSTALAÇÃO ELÉTRICA/ELETRIFICAÇÃO E ILUMINAÇÃO EXTERNA</t>
  </si>
  <si>
    <t>M</t>
  </si>
  <si>
    <t>115,2</t>
  </si>
  <si>
    <t>30,62</t>
  </si>
  <si>
    <t>3.527,42</t>
  </si>
  <si>
    <t>1,49</t>
  </si>
  <si>
    <t xml:space="preserve"> CIVIL.FUES.REP.01 </t>
  </si>
  <si>
    <t>un</t>
  </si>
  <si>
    <t>180,0</t>
  </si>
  <si>
    <t>18,05</t>
  </si>
  <si>
    <t>3.249,00</t>
  </si>
  <si>
    <t>1,37</t>
  </si>
  <si>
    <t xml:space="preserve"> CIVIL.COBE.06 </t>
  </si>
  <si>
    <t>m</t>
  </si>
  <si>
    <t>63,5</t>
  </si>
  <si>
    <t>47,16</t>
  </si>
  <si>
    <t>2.994,66</t>
  </si>
  <si>
    <t>1,26</t>
  </si>
  <si>
    <t xml:space="preserve"> CIVIL.36.16 </t>
  </si>
  <si>
    <t>LIMPEZA GERAL (REF.: 02450/ORSE)</t>
  </si>
  <si>
    <t>828,0</t>
  </si>
  <si>
    <t>3,12</t>
  </si>
  <si>
    <t>2.583,36</t>
  </si>
  <si>
    <t>1,09</t>
  </si>
  <si>
    <t>145,46</t>
  </si>
  <si>
    <t>17,30</t>
  </si>
  <si>
    <t>2.516,45</t>
  </si>
  <si>
    <t>1,06</t>
  </si>
  <si>
    <t>PROTEÇÃO MECÂNICA DE SUPERFÍCIE VERTICAL COM ARGAMASSA DE CIMENTO E AREIA, TRAÇO 1:3, E=3CM. AF_09/2023</t>
  </si>
  <si>
    <t>30,24</t>
  </si>
  <si>
    <t>75,03</t>
  </si>
  <si>
    <t>2.268,90</t>
  </si>
  <si>
    <t>0,96</t>
  </si>
  <si>
    <t xml:space="preserve"> CIVIL.SEDI.19 </t>
  </si>
  <si>
    <t>PLACA DE OBRA EM CHAPA DE ACO GALVANIZADO.  (REF.: 74209/001/SINAPI)</t>
  </si>
  <si>
    <t>4,5</t>
  </si>
  <si>
    <t>474,37</t>
  </si>
  <si>
    <t>2.134,66</t>
  </si>
  <si>
    <t>0,90</t>
  </si>
  <si>
    <t>CHAPISCO APLICADO EM ALVENARIA (SEM PRESENÇA DE VÃOS) E ESTRUTURAS DE CONCRETO DE FACHADA, COM COLHER DE PEDREIRO.  ARGAMASSA TRAÇO 1:3 COM PREPARO MANUAL. AF_10/2022</t>
  </si>
  <si>
    <t>7,83</t>
  </si>
  <si>
    <t>2.053,65</t>
  </si>
  <si>
    <t>0,87</t>
  </si>
  <si>
    <t xml:space="preserve"> CIVIL.FUES.26 </t>
  </si>
  <si>
    <t>39,84</t>
  </si>
  <si>
    <t>48,58</t>
  </si>
  <si>
    <t>1.935,42</t>
  </si>
  <si>
    <t>0,82</t>
  </si>
  <si>
    <t xml:space="preserve"> ELT.00.014.010 </t>
  </si>
  <si>
    <t>RETIRADA E RECOLOCAÇÃO COM REAPROVEITAMENTO DE TERMINAL AÉREO H=30CM (CAPTOR VERTICAL) - INCLUSIVE PARAFUSOS E BUCHAS PARA FIXAÇÃO - FORNECIMENTO E INSTALAÇÃO</t>
  </si>
  <si>
    <t>UN</t>
  </si>
  <si>
    <t>29,0</t>
  </si>
  <si>
    <t>57,52</t>
  </si>
  <si>
    <t>1.668,08</t>
  </si>
  <si>
    <t>0,70</t>
  </si>
  <si>
    <t>CARGA MANUAL DE ENTULHO EM CAMINHAO BASCULANTE 6 M3</t>
  </si>
  <si>
    <t>MOVT - MOVIMENTO DE TERRA</t>
  </si>
  <si>
    <t>m³</t>
  </si>
  <si>
    <t>45,31</t>
  </si>
  <si>
    <t>33,69</t>
  </si>
  <si>
    <t>1.526,49</t>
  </si>
  <si>
    <t>0,64</t>
  </si>
  <si>
    <t>SBC</t>
  </si>
  <si>
    <t>TELA ARAME GALV FIO 22 MALHA QUADRADA</t>
  </si>
  <si>
    <t>TRATAMENTOS E IMPERMEABILIZACOES</t>
  </si>
  <si>
    <t>38,22</t>
  </si>
  <si>
    <t>31,56</t>
  </si>
  <si>
    <t>1.206,22</t>
  </si>
  <si>
    <t>0,51</t>
  </si>
  <si>
    <t>DEMOLIÇÃO DE ALVENARIA DE BLOCO FURADO, DE FORMA MANUAL, SEM REAPROVEITAMENTO. AF_09/2023</t>
  </si>
  <si>
    <t>SERP - SERVIÇOS PRELIMINARES</t>
  </si>
  <si>
    <t>19,87</t>
  </si>
  <si>
    <t>59,68</t>
  </si>
  <si>
    <t>1.185,84</t>
  </si>
  <si>
    <t>0,50</t>
  </si>
  <si>
    <t>CONCRETO FCK = 20MPA, TRAÇO 1:2,7:3 (EM MASSA SECA DE CIMENTO/ AREIA MÉDIA/ BRITA 1) - PREPARO MECÂNICO COM BETONEIRA 400 L. AF_05/2021</t>
  </si>
  <si>
    <t>1,79</t>
  </si>
  <si>
    <t>558,59</t>
  </si>
  <si>
    <t>999,87</t>
  </si>
  <si>
    <t>0,42</t>
  </si>
  <si>
    <t xml:space="preserve"> CIVIL.SERP.15 </t>
  </si>
  <si>
    <t>94,94</t>
  </si>
  <si>
    <t>8,70</t>
  </si>
  <si>
    <t>825,97</t>
  </si>
  <si>
    <t>0,35</t>
  </si>
  <si>
    <t xml:space="preserve"> CIVIL.SERP.12 </t>
  </si>
  <si>
    <t>DEMOLICAO DE TELHAS ONDULADAS (REF.: 72225/SINAPI)</t>
  </si>
  <si>
    <t>5,63</t>
  </si>
  <si>
    <t>818,93</t>
  </si>
  <si>
    <t>ARMAÇÃO DE PILAR OU VIGA DE ESTRUTURA CONVENCIONAL DE CONCRETO ARMADO UTILIZANDO AÇO CA-60 DE 5,0 MM - MONTAGEM. AF_06/2022</t>
  </si>
  <si>
    <t>34,29</t>
  </si>
  <si>
    <t>15,98</t>
  </si>
  <si>
    <t>547,95</t>
  </si>
  <si>
    <t>0,23</t>
  </si>
  <si>
    <t>TRANSPORTE DE ENTULHO COM CAMINHAO BASCULANTE 6 M3, RODOVIA PAVIMENTADA, DMT 0,5 A 1,0 KM</t>
  </si>
  <si>
    <t>8,78</t>
  </si>
  <si>
    <t>397,82</t>
  </si>
  <si>
    <t>0,17</t>
  </si>
  <si>
    <t>DEMOLIÇÃO DE PILARES E VIGAS EM CONCRETO ARMADO, DE FORMA MECANIZADA COM MARTELETE, SEM REAPROVEITAMENTO. AF_09/2023</t>
  </si>
  <si>
    <t>2,51</t>
  </si>
  <si>
    <t>155,36</t>
  </si>
  <si>
    <t>389,95</t>
  </si>
  <si>
    <t>0,16</t>
  </si>
  <si>
    <t>DEMOLIÇÃO DE ARGAMASSAS, DE FORMA DE FORMA MECANIZADA COM MARTELETE, SEM REAPROVEITAMENTO. AF_09/2023</t>
  </si>
  <si>
    <t>64,98</t>
  </si>
  <si>
    <t>5,44</t>
  </si>
  <si>
    <t>353,49</t>
  </si>
  <si>
    <t>0,15</t>
  </si>
  <si>
    <t xml:space="preserve"> CIVIL.TX.08 </t>
  </si>
  <si>
    <t>ART DE EXECUÇÃO</t>
  </si>
  <si>
    <t>1,0</t>
  </si>
  <si>
    <t>321,16</t>
  </si>
  <si>
    <t>0,14</t>
  </si>
  <si>
    <t xml:space="preserve"> CIVIL.SERP.14 </t>
  </si>
  <si>
    <t>49,94</t>
  </si>
  <si>
    <t>281,16</t>
  </si>
  <si>
    <t>0,12</t>
  </si>
  <si>
    <t>Kg</t>
  </si>
  <si>
    <t>1,7</t>
  </si>
  <si>
    <t>141,52</t>
  </si>
  <si>
    <t>240,58</t>
  </si>
  <si>
    <t>0,10</t>
  </si>
  <si>
    <t>Total sem BDI</t>
  </si>
  <si>
    <t>Total do BDI</t>
  </si>
  <si>
    <t>Total Geral</t>
  </si>
  <si>
    <t>REFORMA DA COBERTA DA BIBLIOTECA DE MONTEIRO</t>
  </si>
  <si>
    <t xml:space="preserve">SINAPI - 06/2024 - Paraíba
SBC - 06/2024 - Paraíba
ORSE - 06/2024 - Sergipe
</t>
  </si>
  <si>
    <t>Item</t>
  </si>
  <si>
    <t>_______________________________________________________________
PABLO RAMON RODRIGUES FERREIRA
Eng. Civil, Dr. em eng., Mat SIAPE 1997019</t>
  </si>
  <si>
    <t>ANDAIME METÁLICO FACHADEIRO - LOCAÇÃO MENSAL , EXCETO  MONTAGEM, DESMONTAGEM E TELA</t>
  </si>
  <si>
    <t>ANDAIMES</t>
  </si>
  <si>
    <t>PRÓPRIO</t>
  </si>
  <si>
    <t>IMPERMEABILIZAÇÃO C/ MANTA ASFÁLTICA ALUMINIZADA 3MM, ESTRUTURADA COM NÃO-TECIDO DE POLIÉSTER, INCLUSIVE APLICAÇÃO DE 1 DEMÃO DE PRIMER (REF. 10029/ORSE)</t>
  </si>
  <si>
    <t>REVISÃO EM COBERTURA COM TELHA DE FIBROCIMENTO ONDULADA 6MM, COM REPOSIÇÃO DE ATÉ 20% DO MATERIAL, INCLUSIVE MADEIRAMENTO (REF.:  00265/ORSE)</t>
  </si>
  <si>
    <t>REMOÇÃO E REASSENTAMENTO DE MADEIRAMENTO PARA TELHA ONDULADA FIBRO-CIMENTO 6MM</t>
  </si>
  <si>
    <t>DEMOLIÇÕES / REMOÇÕES</t>
  </si>
  <si>
    <t>REMOÇÃO E REASSENTAMENTO DE TELHA ONDULADA DE FIBRO-CIMENTO 4, 6, OU 8MM</t>
  </si>
  <si>
    <t>CONVERSÃO INFOWORCA</t>
  </si>
  <si>
    <t>FURO EM CONCRETO COM BROCA DE VÍDEA, UTILIZANDO MARTELE ELÉTRICO (DIÂMETRO: 3/8" / PROFUNDIDADE: 10 CM) (REF.:7948/ORSE)</t>
  </si>
  <si>
    <t>RUFO DE CONCRETO ARMADO FCK=20MPA L=30CM E H=5CM. (REF.: 304/ORSE)</t>
  </si>
  <si>
    <t>DEMOLIÇÃO DE MADEIRAMENTO EM COBERTURAS COM TELHAS DE FIBRO-CIMENTO 4 A 8 MM</t>
  </si>
  <si>
    <t>FORMA PLANA PARA ESTRUTURAS, EM COMPENSADO PLASTIFICADO DE 12MM, 12 USOS, EXCLUSIVE ESCORAMENTO. (REF. ORSE-3739)</t>
  </si>
  <si>
    <t>REMOÇÃO DE IMPERMEABILIZAÇÃO COM MANTA ASFALTICA (REF. 7218/ORSE)</t>
  </si>
  <si>
    <t>DEMOLIÇÃO DE RUFO DE CONCRETO (REF. 7991/ORSE)</t>
  </si>
  <si>
    <t>APLICAÇÃO DE ADESIVO ESTRUTURAL BASE RESINA EPOXI, FLUIDO, SIKADUR52  OU SIMILAR</t>
  </si>
  <si>
    <t>REPARO, PROTEÇÃO E REFORÇO DE ESTRUTURA DE CONCRETO ARMADO</t>
  </si>
  <si>
    <t>Desonerado: 
Horista: 84,85%
Mensalista: 46,62%</t>
  </si>
</sst>
</file>

<file path=xl/styles.xml><?xml version="1.0" encoding="utf-8"?>
<styleSheet xmlns="http://schemas.openxmlformats.org/spreadsheetml/2006/main">
  <fonts count="19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6" fillId="9" borderId="0" xfId="0" applyFont="1" applyFill="1" applyAlignment="1">
      <alignment horizontal="center" vertical="center" wrapText="1"/>
    </xf>
    <xf numFmtId="0" fontId="15" fillId="8" borderId="0" xfId="0" applyFont="1" applyFill="1" applyAlignment="1">
      <alignment horizontal="left" vertical="center" wrapText="1"/>
    </xf>
    <xf numFmtId="0" fontId="13" fillId="6" borderId="0" xfId="0" applyFont="1" applyFill="1" applyAlignment="1">
      <alignment horizontal="right" vertical="center" wrapText="1"/>
    </xf>
    <xf numFmtId="0" fontId="12" fillId="5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right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center" vertical="center" wrapText="1"/>
    </xf>
    <xf numFmtId="10" fontId="9" fillId="0" borderId="6" xfId="1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right" wrapText="1"/>
    </xf>
    <xf numFmtId="0" fontId="18" fillId="0" borderId="8" xfId="0" applyFont="1" applyBorder="1" applyAlignment="1">
      <alignment wrapText="1"/>
    </xf>
    <xf numFmtId="0" fontId="18" fillId="0" borderId="9" xfId="0" applyFont="1" applyBorder="1" applyAlignment="1">
      <alignment horizontal="right" wrapText="1"/>
    </xf>
    <xf numFmtId="0" fontId="18" fillId="0" borderId="1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right" vertical="center" wrapText="1"/>
    </xf>
    <xf numFmtId="0" fontId="11" fillId="4" borderId="0" xfId="0" applyFont="1" applyFill="1" applyAlignment="1">
      <alignment horizontal="left" vertical="center" wrapText="1"/>
    </xf>
    <xf numFmtId="4" fontId="14" fillId="7" borderId="0" xfId="0" applyNumberFormat="1" applyFont="1" applyFill="1" applyAlignment="1">
      <alignment horizontal="right" vertical="center" wrapText="1"/>
    </xf>
    <xf numFmtId="0" fontId="10" fillId="9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/>
              <a:t>CURVA ABC - SERVIÇO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A</c:v>
          </c:tx>
          <c:xVal>
            <c:numRef>
              <c:f>'Curva ABC de Serviços'!$A$5:$A$17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xVal>
          <c:yVal>
            <c:numRef>
              <c:f>'Curva ABC de Serviços'!$K$5:$K$17</c:f>
              <c:numCache>
                <c:formatCode>0.00%</c:formatCode>
                <c:ptCount val="13"/>
                <c:pt idx="0">
                  <c:v>0</c:v>
                </c:pt>
                <c:pt idx="1">
                  <c:v>0.17394425612138451</c:v>
                </c:pt>
                <c:pt idx="2">
                  <c:v>0.31395272633926313</c:v>
                </c:pt>
                <c:pt idx="3">
                  <c:v>0.43311754043551287</c:v>
                </c:pt>
                <c:pt idx="4">
                  <c:v>0.49039253167681535</c:v>
                </c:pt>
                <c:pt idx="5">
                  <c:v>0.54347228275237669</c:v>
                </c:pt>
                <c:pt idx="6">
                  <c:v>0.58768127385198909</c:v>
                </c:pt>
                <c:pt idx="7">
                  <c:v>0.63045465194623895</c:v>
                </c:pt>
                <c:pt idx="8">
                  <c:v>0.67233844222586947</c:v>
                </c:pt>
                <c:pt idx="9">
                  <c:v>0.71287175155364946</c:v>
                </c:pt>
                <c:pt idx="10">
                  <c:v>0.75316778689070052</c:v>
                </c:pt>
                <c:pt idx="11">
                  <c:v>0.78962584167469418</c:v>
                </c:pt>
                <c:pt idx="12">
                  <c:v>0.81270450921307935</c:v>
                </c:pt>
              </c:numCache>
            </c:numRef>
          </c:yVal>
          <c:smooth val="1"/>
        </c:ser>
        <c:ser>
          <c:idx val="1"/>
          <c:order val="1"/>
          <c:tx>
            <c:v>B</c:v>
          </c:tx>
          <c:xVal>
            <c:numRef>
              <c:f>'Curva ABC de Serviços'!$A$17:$A$28</c:f>
              <c:numCache>
                <c:formatCode>General</c:formatCode>
                <c:ptCount val="12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numCache>
            </c:numRef>
          </c:xVal>
          <c:yVal>
            <c:numRef>
              <c:f>'Curva ABC de Serviços'!$K$17:$K$28</c:f>
              <c:numCache>
                <c:formatCode>0.00%</c:formatCode>
                <c:ptCount val="12"/>
                <c:pt idx="0">
                  <c:v>0.81270450921307935</c:v>
                </c:pt>
                <c:pt idx="1">
                  <c:v>0.83491537768519453</c:v>
                </c:pt>
                <c:pt idx="2">
                  <c:v>0.85659450797950742</c:v>
                </c:pt>
                <c:pt idx="3">
                  <c:v>0.87146067175174746</c:v>
                </c:pt>
                <c:pt idx="4">
                  <c:v>0.88515344610127433</c:v>
                </c:pt>
                <c:pt idx="5">
                  <c:v>0.89777431517900719</c:v>
                </c:pt>
                <c:pt idx="6">
                  <c:v>0.90866177764240941</c:v>
                </c:pt>
                <c:pt idx="7">
                  <c:v>0.91926725071469839</c:v>
                </c:pt>
                <c:pt idx="8">
                  <c:v>0.92882943468565604</c:v>
                </c:pt>
                <c:pt idx="9">
                  <c:v>0.93782586980198757</c:v>
                </c:pt>
                <c:pt idx="10">
                  <c:v>0.94648089166807126</c:v>
                </c:pt>
                <c:pt idx="11">
                  <c:v>0.95463763815362412</c:v>
                </c:pt>
              </c:numCache>
            </c:numRef>
          </c:yVal>
          <c:smooth val="1"/>
        </c:ser>
        <c:ser>
          <c:idx val="2"/>
          <c:order val="2"/>
          <c:tx>
            <c:v>C</c:v>
          </c:tx>
          <c:xVal>
            <c:numRef>
              <c:f>'Curva ABC de Serviços'!$A$28:$A$42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xVal>
          <c:yVal>
            <c:numRef>
              <c:f>'Curva ABC de Serviços'!$K$28:$K$42</c:f>
              <c:numCache>
                <c:formatCode>0.00%</c:formatCode>
                <c:ptCount val="15"/>
                <c:pt idx="0">
                  <c:v>0.95463763815362412</c:v>
                </c:pt>
                <c:pt idx="1">
                  <c:v>0.96166769141215247</c:v>
                </c:pt>
                <c:pt idx="2">
                  <c:v>0.96810101954905903</c:v>
                </c:pt>
                <c:pt idx="3">
                  <c:v>0.97318458319199108</c:v>
                </c:pt>
                <c:pt idx="4">
                  <c:v>0.97818225617895416</c:v>
                </c:pt>
                <c:pt idx="5">
                  <c:v>0.98239616639405458</c:v>
                </c:pt>
                <c:pt idx="6">
                  <c:v>0.98587718234649491</c:v>
                </c:pt>
                <c:pt idx="7">
                  <c:v>0.98932852851394892</c:v>
                </c:pt>
                <c:pt idx="8">
                  <c:v>0.99163784082691386</c:v>
                </c:pt>
                <c:pt idx="9">
                  <c:v>0.99331443654612861</c:v>
                </c:pt>
                <c:pt idx="10">
                  <c:v>0.99495786448013845</c:v>
                </c:pt>
                <c:pt idx="11">
                  <c:v>0.99644763327201724</c:v>
                </c:pt>
                <c:pt idx="12">
                  <c:v>0.99780114863369596</c:v>
                </c:pt>
                <c:pt idx="13">
                  <c:v>0.99898608567158853</c:v>
                </c:pt>
                <c:pt idx="14">
                  <c:v>1</c:v>
                </c:pt>
              </c:numCache>
            </c:numRef>
          </c:yVal>
          <c:smooth val="1"/>
        </c:ser>
        <c:axId val="127746048"/>
        <c:axId val="127748352"/>
      </c:scatterChart>
      <c:valAx>
        <c:axId val="127746048"/>
        <c:scaling>
          <c:orientation val="minMax"/>
          <c:max val="37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ITEM</a:t>
                </a:r>
              </a:p>
            </c:rich>
          </c:tx>
          <c:layout/>
        </c:title>
        <c:numFmt formatCode="General" sourceLinked="1"/>
        <c:tickLblPos val="nextTo"/>
        <c:crossAx val="127748352"/>
        <c:crosses val="autoZero"/>
        <c:crossBetween val="midCat"/>
        <c:majorUnit val="1"/>
      </c:valAx>
      <c:valAx>
        <c:axId val="127748352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Porcentagem</a:t>
                </a:r>
                <a:r>
                  <a:rPr lang="pt-BR" baseline="0"/>
                  <a:t> Acumulada</a:t>
                </a:r>
                <a:endParaRPr lang="pt-BR"/>
              </a:p>
            </c:rich>
          </c:tx>
          <c:layout/>
        </c:title>
        <c:numFmt formatCode="0.00%" sourceLinked="1"/>
        <c:tickLblPos val="nextTo"/>
        <c:crossAx val="127746048"/>
        <c:crosses val="autoZero"/>
        <c:crossBetween val="midCat"/>
        <c:majorUnit val="0.1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266699</xdr:colOff>
      <xdr:row>51</xdr:row>
      <xdr:rowOff>180974</xdr:rowOff>
    </xdr:from>
    <xdr:to>
      <xdr:col>10</xdr:col>
      <xdr:colOff>1076324</xdr:colOff>
      <xdr:row>81</xdr:row>
      <xdr:rowOff>114299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8"/>
  <sheetViews>
    <sheetView tabSelected="1" showOutlineSymbols="0" showWhiteSpace="0" workbookViewId="0">
      <selection activeCell="D2" sqref="D2"/>
    </sheetView>
  </sheetViews>
  <sheetFormatPr defaultRowHeight="14.25"/>
  <cols>
    <col min="1" max="1" width="5.625" style="19" customWidth="1"/>
    <col min="2" max="2" width="13" style="19" customWidth="1"/>
    <col min="3" max="3" width="8.625" style="19" customWidth="1"/>
    <col min="4" max="4" width="60" style="2" bestFit="1" customWidth="1"/>
    <col min="5" max="5" width="30" style="2" bestFit="1" customWidth="1"/>
    <col min="6" max="10" width="10" style="2" bestFit="1" customWidth="1"/>
    <col min="11" max="13" width="15" style="2" bestFit="1" customWidth="1"/>
    <col min="14" max="16384" width="9" style="2"/>
  </cols>
  <sheetData>
    <row r="1" spans="1:11" ht="15">
      <c r="B1" s="20"/>
      <c r="C1" s="20"/>
      <c r="D1" s="1" t="s">
        <v>0</v>
      </c>
      <c r="E1" s="1" t="s">
        <v>1</v>
      </c>
      <c r="F1" s="31" t="s">
        <v>2</v>
      </c>
      <c r="G1" s="31"/>
      <c r="H1" s="31"/>
      <c r="I1" s="31" t="s">
        <v>3</v>
      </c>
      <c r="J1" s="31"/>
      <c r="K1" s="30"/>
    </row>
    <row r="2" spans="1:11" ht="80.099999999999994" customHeight="1">
      <c r="B2" s="21"/>
      <c r="C2" s="21"/>
      <c r="D2" s="7" t="s">
        <v>221</v>
      </c>
      <c r="E2" s="7" t="s">
        <v>222</v>
      </c>
      <c r="F2" s="27" t="s">
        <v>4</v>
      </c>
      <c r="G2" s="27"/>
      <c r="H2" s="27"/>
      <c r="I2" s="33" t="s">
        <v>242</v>
      </c>
      <c r="J2" s="27"/>
      <c r="K2" s="30"/>
    </row>
    <row r="3" spans="1:11">
      <c r="B3" s="32" t="s">
        <v>5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ht="30" customHeight="1">
      <c r="A4" s="22" t="s">
        <v>223</v>
      </c>
      <c r="B4" s="22" t="s">
        <v>6</v>
      </c>
      <c r="C4" s="23" t="s">
        <v>7</v>
      </c>
      <c r="D4" s="12" t="s">
        <v>8</v>
      </c>
      <c r="E4" s="12" t="s">
        <v>9</v>
      </c>
      <c r="F4" s="13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</row>
    <row r="5" spans="1:11" ht="30" customHeight="1">
      <c r="A5" s="24">
        <v>0</v>
      </c>
      <c r="B5" s="24"/>
      <c r="C5" s="25"/>
      <c r="D5" s="9"/>
      <c r="E5" s="9"/>
      <c r="F5" s="10"/>
      <c r="G5" s="8"/>
      <c r="H5" s="8"/>
      <c r="I5" s="8">
        <v>0</v>
      </c>
      <c r="J5" s="8">
        <v>0</v>
      </c>
      <c r="K5" s="14">
        <v>0</v>
      </c>
    </row>
    <row r="6" spans="1:11" ht="39" customHeight="1">
      <c r="A6" s="24">
        <v>1</v>
      </c>
      <c r="B6" s="24">
        <v>87244</v>
      </c>
      <c r="C6" s="25" t="s">
        <v>16</v>
      </c>
      <c r="D6" s="9" t="s">
        <v>17</v>
      </c>
      <c r="E6" s="9" t="s">
        <v>18</v>
      </c>
      <c r="F6" s="10" t="s">
        <v>19</v>
      </c>
      <c r="G6" s="8" t="s">
        <v>20</v>
      </c>
      <c r="H6" s="8" t="s">
        <v>21</v>
      </c>
      <c r="I6" s="8" t="s">
        <v>22</v>
      </c>
      <c r="J6" s="8" t="s">
        <v>23</v>
      </c>
      <c r="K6" s="14">
        <f>I6/$I$46</f>
        <v>0.17394425612138451</v>
      </c>
    </row>
    <row r="7" spans="1:11" ht="39" customHeight="1">
      <c r="A7" s="24">
        <v>2</v>
      </c>
      <c r="B7" s="24">
        <v>98546</v>
      </c>
      <c r="C7" s="25" t="s">
        <v>16</v>
      </c>
      <c r="D7" s="9" t="s">
        <v>24</v>
      </c>
      <c r="E7" s="9" t="s">
        <v>25</v>
      </c>
      <c r="F7" s="10" t="s">
        <v>19</v>
      </c>
      <c r="G7" s="8" t="s">
        <v>26</v>
      </c>
      <c r="H7" s="8" t="s">
        <v>27</v>
      </c>
      <c r="I7" s="8" t="s">
        <v>28</v>
      </c>
      <c r="J7" s="8" t="s">
        <v>29</v>
      </c>
      <c r="K7" s="14">
        <f>K6+I7/$I$46</f>
        <v>0.31395272633926313</v>
      </c>
    </row>
    <row r="8" spans="1:11" ht="26.1" customHeight="1">
      <c r="A8" s="24">
        <v>3</v>
      </c>
      <c r="B8" s="24">
        <v>93572</v>
      </c>
      <c r="C8" s="25" t="s">
        <v>16</v>
      </c>
      <c r="D8" s="9" t="s">
        <v>30</v>
      </c>
      <c r="E8" s="9" t="s">
        <v>31</v>
      </c>
      <c r="F8" s="10" t="s">
        <v>32</v>
      </c>
      <c r="G8" s="8" t="s">
        <v>33</v>
      </c>
      <c r="H8" s="8" t="s">
        <v>34</v>
      </c>
      <c r="I8" s="8" t="s">
        <v>35</v>
      </c>
      <c r="J8" s="8" t="s">
        <v>36</v>
      </c>
      <c r="K8" s="14">
        <f t="shared" ref="K8:K42" si="0">K7+I8/$I$46</f>
        <v>0.43311754043551287</v>
      </c>
    </row>
    <row r="9" spans="1:11" ht="26.1" customHeight="1">
      <c r="A9" s="24">
        <v>4</v>
      </c>
      <c r="B9" s="24">
        <v>13311</v>
      </c>
      <c r="C9" s="25" t="s">
        <v>37</v>
      </c>
      <c r="D9" s="9" t="s">
        <v>225</v>
      </c>
      <c r="E9" s="9" t="s">
        <v>226</v>
      </c>
      <c r="F9" s="10" t="s">
        <v>38</v>
      </c>
      <c r="G9" s="8" t="s">
        <v>39</v>
      </c>
      <c r="H9" s="8" t="s">
        <v>40</v>
      </c>
      <c r="I9" s="8" t="s">
        <v>41</v>
      </c>
      <c r="J9" s="8" t="s">
        <v>42</v>
      </c>
      <c r="K9" s="14">
        <f t="shared" si="0"/>
        <v>0.49039253167681535</v>
      </c>
    </row>
    <row r="10" spans="1:11" ht="51.95" customHeight="1">
      <c r="A10" s="24">
        <v>5</v>
      </c>
      <c r="B10" s="24">
        <v>87794</v>
      </c>
      <c r="C10" s="25" t="s">
        <v>16</v>
      </c>
      <c r="D10" s="9" t="s">
        <v>43</v>
      </c>
      <c r="E10" s="9" t="s">
        <v>18</v>
      </c>
      <c r="F10" s="10" t="s">
        <v>19</v>
      </c>
      <c r="G10" s="8" t="s">
        <v>44</v>
      </c>
      <c r="H10" s="8" t="s">
        <v>45</v>
      </c>
      <c r="I10" s="8" t="s">
        <v>46</v>
      </c>
      <c r="J10" s="8" t="s">
        <v>47</v>
      </c>
      <c r="K10" s="14">
        <f t="shared" si="0"/>
        <v>0.54347228275237669</v>
      </c>
    </row>
    <row r="11" spans="1:11" ht="51.95" customHeight="1">
      <c r="A11" s="24">
        <v>6</v>
      </c>
      <c r="B11" s="24">
        <v>87757</v>
      </c>
      <c r="C11" s="25" t="s">
        <v>16</v>
      </c>
      <c r="D11" s="9" t="s">
        <v>48</v>
      </c>
      <c r="E11" s="9" t="s">
        <v>49</v>
      </c>
      <c r="F11" s="10" t="s">
        <v>19</v>
      </c>
      <c r="G11" s="8" t="s">
        <v>50</v>
      </c>
      <c r="H11" s="8" t="s">
        <v>51</v>
      </c>
      <c r="I11" s="8" t="s">
        <v>52</v>
      </c>
      <c r="J11" s="8" t="s">
        <v>53</v>
      </c>
      <c r="K11" s="14">
        <f t="shared" si="0"/>
        <v>0.58768127385198909</v>
      </c>
    </row>
    <row r="12" spans="1:11" ht="51.95" customHeight="1">
      <c r="A12" s="24">
        <v>7</v>
      </c>
      <c r="B12" s="24" t="s">
        <v>54</v>
      </c>
      <c r="C12" s="25" t="s">
        <v>227</v>
      </c>
      <c r="D12" s="9" t="s">
        <v>228</v>
      </c>
      <c r="E12" s="9" t="s">
        <v>25</v>
      </c>
      <c r="F12" s="10" t="s">
        <v>19</v>
      </c>
      <c r="G12" s="8" t="s">
        <v>55</v>
      </c>
      <c r="H12" s="8" t="s">
        <v>56</v>
      </c>
      <c r="I12" s="8" t="s">
        <v>57</v>
      </c>
      <c r="J12" s="8" t="s">
        <v>58</v>
      </c>
      <c r="K12" s="14">
        <f t="shared" si="0"/>
        <v>0.63045465194623895</v>
      </c>
    </row>
    <row r="13" spans="1:11" ht="39" customHeight="1">
      <c r="A13" s="24">
        <v>8</v>
      </c>
      <c r="B13" s="24" t="s">
        <v>59</v>
      </c>
      <c r="C13" s="25" t="s">
        <v>227</v>
      </c>
      <c r="D13" s="9" t="s">
        <v>229</v>
      </c>
      <c r="E13" s="9" t="s">
        <v>60</v>
      </c>
      <c r="F13" s="10" t="s">
        <v>19</v>
      </c>
      <c r="G13" s="8" t="s">
        <v>61</v>
      </c>
      <c r="H13" s="8" t="s">
        <v>62</v>
      </c>
      <c r="I13" s="8" t="s">
        <v>63</v>
      </c>
      <c r="J13" s="8" t="s">
        <v>64</v>
      </c>
      <c r="K13" s="14">
        <f t="shared" si="0"/>
        <v>0.67233844222586947</v>
      </c>
    </row>
    <row r="14" spans="1:11" ht="51.95" customHeight="1">
      <c r="A14" s="24">
        <v>9</v>
      </c>
      <c r="B14" s="24">
        <v>103329</v>
      </c>
      <c r="C14" s="25" t="s">
        <v>16</v>
      </c>
      <c r="D14" s="9" t="s">
        <v>65</v>
      </c>
      <c r="E14" s="9" t="s">
        <v>66</v>
      </c>
      <c r="F14" s="10" t="s">
        <v>19</v>
      </c>
      <c r="G14" s="8" t="s">
        <v>67</v>
      </c>
      <c r="H14" s="8" t="s">
        <v>68</v>
      </c>
      <c r="I14" s="8" t="s">
        <v>69</v>
      </c>
      <c r="J14" s="8" t="s">
        <v>70</v>
      </c>
      <c r="K14" s="14">
        <f t="shared" si="0"/>
        <v>0.71287175155364946</v>
      </c>
    </row>
    <row r="15" spans="1:11" ht="39" customHeight="1">
      <c r="A15" s="24">
        <v>10</v>
      </c>
      <c r="B15" s="24">
        <v>98565</v>
      </c>
      <c r="C15" s="25" t="s">
        <v>16</v>
      </c>
      <c r="D15" s="9" t="s">
        <v>71</v>
      </c>
      <c r="E15" s="9" t="s">
        <v>25</v>
      </c>
      <c r="F15" s="10" t="s">
        <v>19</v>
      </c>
      <c r="G15" s="8" t="s">
        <v>72</v>
      </c>
      <c r="H15" s="8" t="s">
        <v>73</v>
      </c>
      <c r="I15" s="8" t="s">
        <v>74</v>
      </c>
      <c r="J15" s="8" t="s">
        <v>75</v>
      </c>
      <c r="K15" s="14">
        <f t="shared" si="0"/>
        <v>0.75316778689070052</v>
      </c>
    </row>
    <row r="16" spans="1:11" ht="26.1" customHeight="1">
      <c r="A16" s="24">
        <v>11</v>
      </c>
      <c r="B16" s="24">
        <v>7840</v>
      </c>
      <c r="C16" s="25" t="s">
        <v>37</v>
      </c>
      <c r="D16" s="9" t="s">
        <v>230</v>
      </c>
      <c r="E16" s="9" t="s">
        <v>231</v>
      </c>
      <c r="F16" s="10" t="s">
        <v>19</v>
      </c>
      <c r="G16" s="8" t="s">
        <v>76</v>
      </c>
      <c r="H16" s="8" t="s">
        <v>77</v>
      </c>
      <c r="I16" s="8" t="s">
        <v>78</v>
      </c>
      <c r="J16" s="8" t="s">
        <v>79</v>
      </c>
      <c r="K16" s="14">
        <f t="shared" si="0"/>
        <v>0.78962584167469418</v>
      </c>
    </row>
    <row r="17" spans="1:11" ht="51.95" customHeight="1">
      <c r="A17" s="24">
        <v>12</v>
      </c>
      <c r="B17" s="24">
        <v>97063</v>
      </c>
      <c r="C17" s="25" t="s">
        <v>16</v>
      </c>
      <c r="D17" s="9" t="s">
        <v>80</v>
      </c>
      <c r="E17" s="9" t="s">
        <v>31</v>
      </c>
      <c r="F17" s="10" t="s">
        <v>19</v>
      </c>
      <c r="G17" s="8" t="s">
        <v>39</v>
      </c>
      <c r="H17" s="8" t="s">
        <v>81</v>
      </c>
      <c r="I17" s="8" t="s">
        <v>82</v>
      </c>
      <c r="J17" s="8" t="s">
        <v>83</v>
      </c>
      <c r="K17" s="14">
        <f t="shared" si="0"/>
        <v>0.81270450921307935</v>
      </c>
    </row>
    <row r="18" spans="1:11" ht="26.1" customHeight="1">
      <c r="A18" s="24">
        <v>13</v>
      </c>
      <c r="B18" s="24">
        <v>4979</v>
      </c>
      <c r="C18" s="25" t="s">
        <v>37</v>
      </c>
      <c r="D18" s="9" t="s">
        <v>232</v>
      </c>
      <c r="E18" s="9" t="s">
        <v>233</v>
      </c>
      <c r="F18" s="10" t="s">
        <v>19</v>
      </c>
      <c r="G18" s="8" t="s">
        <v>76</v>
      </c>
      <c r="H18" s="8" t="s">
        <v>84</v>
      </c>
      <c r="I18" s="8" t="s">
        <v>85</v>
      </c>
      <c r="J18" s="8" t="s">
        <v>86</v>
      </c>
      <c r="K18" s="14">
        <f t="shared" si="0"/>
        <v>0.83491537768519453</v>
      </c>
    </row>
    <row r="19" spans="1:11" ht="39" customHeight="1">
      <c r="A19" s="24">
        <v>14</v>
      </c>
      <c r="B19" s="24">
        <v>92762</v>
      </c>
      <c r="C19" s="25" t="s">
        <v>16</v>
      </c>
      <c r="D19" s="9" t="s">
        <v>87</v>
      </c>
      <c r="E19" s="9" t="s">
        <v>88</v>
      </c>
      <c r="F19" s="10" t="s">
        <v>89</v>
      </c>
      <c r="G19" s="8" t="s">
        <v>90</v>
      </c>
      <c r="H19" s="8" t="s">
        <v>91</v>
      </c>
      <c r="I19" s="8" t="s">
        <v>92</v>
      </c>
      <c r="J19" s="8" t="s">
        <v>93</v>
      </c>
      <c r="K19" s="14">
        <f t="shared" si="0"/>
        <v>0.85659450797950742</v>
      </c>
    </row>
    <row r="20" spans="1:11" ht="51.95" customHeight="1">
      <c r="A20" s="24">
        <v>15</v>
      </c>
      <c r="B20" s="24" t="s">
        <v>94</v>
      </c>
      <c r="C20" s="25" t="s">
        <v>227</v>
      </c>
      <c r="D20" s="9" t="s">
        <v>95</v>
      </c>
      <c r="E20" s="9" t="s">
        <v>96</v>
      </c>
      <c r="F20" s="10" t="s">
        <v>97</v>
      </c>
      <c r="G20" s="8" t="s">
        <v>98</v>
      </c>
      <c r="H20" s="8" t="s">
        <v>99</v>
      </c>
      <c r="I20" s="8" t="s">
        <v>100</v>
      </c>
      <c r="J20" s="8" t="s">
        <v>101</v>
      </c>
      <c r="K20" s="14">
        <f t="shared" si="0"/>
        <v>0.87146067175174746</v>
      </c>
    </row>
    <row r="21" spans="1:11" ht="39" customHeight="1">
      <c r="A21" s="24">
        <v>16</v>
      </c>
      <c r="B21" s="24" t="s">
        <v>102</v>
      </c>
      <c r="C21" s="25" t="s">
        <v>227</v>
      </c>
      <c r="D21" s="9" t="s">
        <v>234</v>
      </c>
      <c r="E21" s="9" t="s">
        <v>88</v>
      </c>
      <c r="F21" s="10" t="s">
        <v>103</v>
      </c>
      <c r="G21" s="8" t="s">
        <v>104</v>
      </c>
      <c r="H21" s="8" t="s">
        <v>105</v>
      </c>
      <c r="I21" s="8" t="s">
        <v>106</v>
      </c>
      <c r="J21" s="8" t="s">
        <v>107</v>
      </c>
      <c r="K21" s="14">
        <f t="shared" si="0"/>
        <v>0.88515344610127433</v>
      </c>
    </row>
    <row r="22" spans="1:11" ht="26.1" customHeight="1">
      <c r="A22" s="24">
        <v>17</v>
      </c>
      <c r="B22" s="24" t="s">
        <v>108</v>
      </c>
      <c r="C22" s="25" t="s">
        <v>227</v>
      </c>
      <c r="D22" s="9" t="s">
        <v>235</v>
      </c>
      <c r="E22" s="9" t="s">
        <v>60</v>
      </c>
      <c r="F22" s="10" t="s">
        <v>109</v>
      </c>
      <c r="G22" s="8" t="s">
        <v>110</v>
      </c>
      <c r="H22" s="8" t="s">
        <v>111</v>
      </c>
      <c r="I22" s="8" t="s">
        <v>112</v>
      </c>
      <c r="J22" s="8" t="s">
        <v>113</v>
      </c>
      <c r="K22" s="14">
        <f t="shared" si="0"/>
        <v>0.89777431517900719</v>
      </c>
    </row>
    <row r="23" spans="1:11" ht="24" customHeight="1">
      <c r="A23" s="24">
        <v>18</v>
      </c>
      <c r="B23" s="24" t="s">
        <v>114</v>
      </c>
      <c r="C23" s="25" t="s">
        <v>227</v>
      </c>
      <c r="D23" s="9" t="s">
        <v>115</v>
      </c>
      <c r="E23" s="9" t="s">
        <v>31</v>
      </c>
      <c r="F23" s="10" t="s">
        <v>19</v>
      </c>
      <c r="G23" s="8" t="s">
        <v>116</v>
      </c>
      <c r="H23" s="8" t="s">
        <v>117</v>
      </c>
      <c r="I23" s="8" t="s">
        <v>118</v>
      </c>
      <c r="J23" s="8" t="s">
        <v>119</v>
      </c>
      <c r="K23" s="14">
        <f t="shared" si="0"/>
        <v>0.90866177764240941</v>
      </c>
    </row>
    <row r="24" spans="1:11" ht="26.1" customHeight="1">
      <c r="A24" s="24">
        <v>19</v>
      </c>
      <c r="B24" s="24">
        <v>4977</v>
      </c>
      <c r="C24" s="25" t="s">
        <v>37</v>
      </c>
      <c r="D24" s="9" t="s">
        <v>236</v>
      </c>
      <c r="E24" s="9" t="s">
        <v>231</v>
      </c>
      <c r="F24" s="10" t="s">
        <v>19</v>
      </c>
      <c r="G24" s="8" t="s">
        <v>120</v>
      </c>
      <c r="H24" s="8" t="s">
        <v>121</v>
      </c>
      <c r="I24" s="8" t="s">
        <v>122</v>
      </c>
      <c r="J24" s="8" t="s">
        <v>123</v>
      </c>
      <c r="K24" s="14">
        <f t="shared" si="0"/>
        <v>0.91926725071469839</v>
      </c>
    </row>
    <row r="25" spans="1:11" ht="39" customHeight="1">
      <c r="A25" s="24">
        <v>20</v>
      </c>
      <c r="B25" s="24">
        <v>98566</v>
      </c>
      <c r="C25" s="25" t="s">
        <v>16</v>
      </c>
      <c r="D25" s="9" t="s">
        <v>124</v>
      </c>
      <c r="E25" s="9" t="s">
        <v>25</v>
      </c>
      <c r="F25" s="10" t="s">
        <v>19</v>
      </c>
      <c r="G25" s="8" t="s">
        <v>125</v>
      </c>
      <c r="H25" s="8" t="s">
        <v>126</v>
      </c>
      <c r="I25" s="8" t="s">
        <v>127</v>
      </c>
      <c r="J25" s="8" t="s">
        <v>128</v>
      </c>
      <c r="K25" s="14">
        <f t="shared" si="0"/>
        <v>0.92882943468565604</v>
      </c>
    </row>
    <row r="26" spans="1:11" ht="26.1" customHeight="1">
      <c r="A26" s="24">
        <v>21</v>
      </c>
      <c r="B26" s="24" t="s">
        <v>129</v>
      </c>
      <c r="C26" s="25" t="s">
        <v>227</v>
      </c>
      <c r="D26" s="9" t="s">
        <v>130</v>
      </c>
      <c r="E26" s="9" t="s">
        <v>31</v>
      </c>
      <c r="F26" s="10" t="s">
        <v>19</v>
      </c>
      <c r="G26" s="8" t="s">
        <v>131</v>
      </c>
      <c r="H26" s="8" t="s">
        <v>132</v>
      </c>
      <c r="I26" s="8" t="s">
        <v>133</v>
      </c>
      <c r="J26" s="8" t="s">
        <v>134</v>
      </c>
      <c r="K26" s="14">
        <f t="shared" si="0"/>
        <v>0.93782586980198757</v>
      </c>
    </row>
    <row r="27" spans="1:11" ht="51.95" customHeight="1">
      <c r="A27" s="24">
        <v>22</v>
      </c>
      <c r="B27" s="24">
        <v>87893</v>
      </c>
      <c r="C27" s="25" t="s">
        <v>16</v>
      </c>
      <c r="D27" s="9" t="s">
        <v>135</v>
      </c>
      <c r="E27" s="9" t="s">
        <v>18</v>
      </c>
      <c r="F27" s="10" t="s">
        <v>19</v>
      </c>
      <c r="G27" s="8" t="s">
        <v>44</v>
      </c>
      <c r="H27" s="8" t="s">
        <v>136</v>
      </c>
      <c r="I27" s="8" t="s">
        <v>137</v>
      </c>
      <c r="J27" s="8" t="s">
        <v>138</v>
      </c>
      <c r="K27" s="14">
        <f t="shared" si="0"/>
        <v>0.94648089166807126</v>
      </c>
    </row>
    <row r="28" spans="1:11" ht="39" customHeight="1">
      <c r="A28" s="24">
        <v>23</v>
      </c>
      <c r="B28" s="24" t="s">
        <v>139</v>
      </c>
      <c r="C28" s="25" t="s">
        <v>227</v>
      </c>
      <c r="D28" s="9" t="s">
        <v>237</v>
      </c>
      <c r="E28" s="9" t="s">
        <v>88</v>
      </c>
      <c r="F28" s="10" t="s">
        <v>19</v>
      </c>
      <c r="G28" s="8" t="s">
        <v>140</v>
      </c>
      <c r="H28" s="8" t="s">
        <v>141</v>
      </c>
      <c r="I28" s="8" t="s">
        <v>142</v>
      </c>
      <c r="J28" s="8" t="s">
        <v>143</v>
      </c>
      <c r="K28" s="14">
        <f t="shared" si="0"/>
        <v>0.95463763815362412</v>
      </c>
    </row>
    <row r="29" spans="1:11" ht="51.95" customHeight="1">
      <c r="A29" s="24">
        <v>24</v>
      </c>
      <c r="B29" s="24" t="s">
        <v>144</v>
      </c>
      <c r="C29" s="25" t="s">
        <v>227</v>
      </c>
      <c r="D29" s="9" t="s">
        <v>145</v>
      </c>
      <c r="E29" s="9" t="s">
        <v>96</v>
      </c>
      <c r="F29" s="10" t="s">
        <v>146</v>
      </c>
      <c r="G29" s="8" t="s">
        <v>147</v>
      </c>
      <c r="H29" s="8" t="s">
        <v>148</v>
      </c>
      <c r="I29" s="8" t="s">
        <v>149</v>
      </c>
      <c r="J29" s="8" t="s">
        <v>150</v>
      </c>
      <c r="K29" s="14">
        <f t="shared" si="0"/>
        <v>0.96166769141215247</v>
      </c>
    </row>
    <row r="30" spans="1:11" ht="26.1" customHeight="1">
      <c r="A30" s="24">
        <v>25</v>
      </c>
      <c r="B30" s="24">
        <v>72897</v>
      </c>
      <c r="C30" s="25" t="s">
        <v>16</v>
      </c>
      <c r="D30" s="9" t="s">
        <v>151</v>
      </c>
      <c r="E30" s="9" t="s">
        <v>152</v>
      </c>
      <c r="F30" s="10" t="s">
        <v>153</v>
      </c>
      <c r="G30" s="8" t="s">
        <v>154</v>
      </c>
      <c r="H30" s="8" t="s">
        <v>155</v>
      </c>
      <c r="I30" s="8" t="s">
        <v>156</v>
      </c>
      <c r="J30" s="8" t="s">
        <v>157</v>
      </c>
      <c r="K30" s="14">
        <f t="shared" si="0"/>
        <v>0.96810101954905903</v>
      </c>
    </row>
    <row r="31" spans="1:11" ht="24" customHeight="1">
      <c r="A31" s="24">
        <v>26</v>
      </c>
      <c r="B31" s="24">
        <v>160152</v>
      </c>
      <c r="C31" s="25" t="s">
        <v>158</v>
      </c>
      <c r="D31" s="9" t="s">
        <v>159</v>
      </c>
      <c r="E31" s="9" t="s">
        <v>160</v>
      </c>
      <c r="F31" s="10" t="s">
        <v>19</v>
      </c>
      <c r="G31" s="8" t="s">
        <v>161</v>
      </c>
      <c r="H31" s="8" t="s">
        <v>162</v>
      </c>
      <c r="I31" s="8" t="s">
        <v>163</v>
      </c>
      <c r="J31" s="8" t="s">
        <v>164</v>
      </c>
      <c r="K31" s="14">
        <f t="shared" si="0"/>
        <v>0.97318458319199108</v>
      </c>
    </row>
    <row r="32" spans="1:11" ht="26.1" customHeight="1">
      <c r="A32" s="24">
        <v>27</v>
      </c>
      <c r="B32" s="24">
        <v>97622</v>
      </c>
      <c r="C32" s="25" t="s">
        <v>16</v>
      </c>
      <c r="D32" s="9" t="s">
        <v>165</v>
      </c>
      <c r="E32" s="9" t="s">
        <v>166</v>
      </c>
      <c r="F32" s="10" t="s">
        <v>153</v>
      </c>
      <c r="G32" s="8" t="s">
        <v>167</v>
      </c>
      <c r="H32" s="8" t="s">
        <v>168</v>
      </c>
      <c r="I32" s="8" t="s">
        <v>169</v>
      </c>
      <c r="J32" s="8" t="s">
        <v>170</v>
      </c>
      <c r="K32" s="14">
        <f t="shared" si="0"/>
        <v>0.97818225617895416</v>
      </c>
    </row>
    <row r="33" spans="1:11" ht="39" customHeight="1">
      <c r="A33" s="24">
        <v>28</v>
      </c>
      <c r="B33" s="24">
        <v>94964</v>
      </c>
      <c r="C33" s="25" t="s">
        <v>16</v>
      </c>
      <c r="D33" s="9" t="s">
        <v>171</v>
      </c>
      <c r="E33" s="9" t="s">
        <v>88</v>
      </c>
      <c r="F33" s="10" t="s">
        <v>153</v>
      </c>
      <c r="G33" s="8" t="s">
        <v>172</v>
      </c>
      <c r="H33" s="8" t="s">
        <v>173</v>
      </c>
      <c r="I33" s="8" t="s">
        <v>174</v>
      </c>
      <c r="J33" s="8" t="s">
        <v>175</v>
      </c>
      <c r="K33" s="14">
        <f t="shared" si="0"/>
        <v>0.98239616639405458</v>
      </c>
    </row>
    <row r="34" spans="1:11" ht="26.1" customHeight="1">
      <c r="A34" s="24">
        <v>29</v>
      </c>
      <c r="B34" s="24" t="s">
        <v>176</v>
      </c>
      <c r="C34" s="25" t="s">
        <v>227</v>
      </c>
      <c r="D34" s="9" t="s">
        <v>238</v>
      </c>
      <c r="E34" s="9">
        <v>45</v>
      </c>
      <c r="F34" s="10" t="s">
        <v>19</v>
      </c>
      <c r="G34" s="8" t="s">
        <v>177</v>
      </c>
      <c r="H34" s="8" t="s">
        <v>178</v>
      </c>
      <c r="I34" s="8" t="s">
        <v>179</v>
      </c>
      <c r="J34" s="8" t="s">
        <v>180</v>
      </c>
      <c r="K34" s="14">
        <f t="shared" si="0"/>
        <v>0.98587718234649491</v>
      </c>
    </row>
    <row r="35" spans="1:11" ht="26.1" customHeight="1">
      <c r="A35" s="24">
        <v>30</v>
      </c>
      <c r="B35" s="24" t="s">
        <v>181</v>
      </c>
      <c r="C35" s="25" t="s">
        <v>227</v>
      </c>
      <c r="D35" s="9" t="s">
        <v>182</v>
      </c>
      <c r="E35" s="9" t="s">
        <v>166</v>
      </c>
      <c r="F35" s="10" t="s">
        <v>19</v>
      </c>
      <c r="G35" s="8" t="s">
        <v>120</v>
      </c>
      <c r="H35" s="8" t="s">
        <v>183</v>
      </c>
      <c r="I35" s="8" t="s">
        <v>184</v>
      </c>
      <c r="J35" s="8" t="s">
        <v>180</v>
      </c>
      <c r="K35" s="14">
        <f t="shared" si="0"/>
        <v>0.98932852851394892</v>
      </c>
    </row>
    <row r="36" spans="1:11" ht="39" customHeight="1">
      <c r="A36" s="24">
        <v>31</v>
      </c>
      <c r="B36" s="24">
        <v>92759</v>
      </c>
      <c r="C36" s="25" t="s">
        <v>16</v>
      </c>
      <c r="D36" s="9" t="s">
        <v>185</v>
      </c>
      <c r="E36" s="9" t="s">
        <v>88</v>
      </c>
      <c r="F36" s="10" t="s">
        <v>89</v>
      </c>
      <c r="G36" s="8" t="s">
        <v>186</v>
      </c>
      <c r="H36" s="8" t="s">
        <v>187</v>
      </c>
      <c r="I36" s="8" t="s">
        <v>188</v>
      </c>
      <c r="J36" s="8" t="s">
        <v>189</v>
      </c>
      <c r="K36" s="14">
        <f t="shared" si="0"/>
        <v>0.99163784082691386</v>
      </c>
    </row>
    <row r="37" spans="1:11" ht="26.1" customHeight="1">
      <c r="A37" s="24">
        <v>32</v>
      </c>
      <c r="B37" s="24">
        <v>72900</v>
      </c>
      <c r="C37" s="25" t="s">
        <v>16</v>
      </c>
      <c r="D37" s="9" t="s">
        <v>190</v>
      </c>
      <c r="E37" s="9" t="s">
        <v>152</v>
      </c>
      <c r="F37" s="10" t="s">
        <v>153</v>
      </c>
      <c r="G37" s="8" t="s">
        <v>154</v>
      </c>
      <c r="H37" s="8" t="s">
        <v>191</v>
      </c>
      <c r="I37" s="8" t="s">
        <v>192</v>
      </c>
      <c r="J37" s="8" t="s">
        <v>193</v>
      </c>
      <c r="K37" s="14">
        <f t="shared" si="0"/>
        <v>0.99331443654612861</v>
      </c>
    </row>
    <row r="38" spans="1:11" ht="39" customHeight="1">
      <c r="A38" s="24">
        <v>33</v>
      </c>
      <c r="B38" s="24">
        <v>97627</v>
      </c>
      <c r="C38" s="25" t="s">
        <v>16</v>
      </c>
      <c r="D38" s="9" t="s">
        <v>194</v>
      </c>
      <c r="E38" s="9" t="s">
        <v>166</v>
      </c>
      <c r="F38" s="10" t="s">
        <v>153</v>
      </c>
      <c r="G38" s="8" t="s">
        <v>195</v>
      </c>
      <c r="H38" s="8" t="s">
        <v>196</v>
      </c>
      <c r="I38" s="8" t="s">
        <v>197</v>
      </c>
      <c r="J38" s="8" t="s">
        <v>198</v>
      </c>
      <c r="K38" s="14">
        <f t="shared" si="0"/>
        <v>0.99495786448013845</v>
      </c>
    </row>
    <row r="39" spans="1:11" ht="39" customHeight="1">
      <c r="A39" s="24">
        <v>34</v>
      </c>
      <c r="B39" s="24">
        <v>104791</v>
      </c>
      <c r="C39" s="25" t="s">
        <v>16</v>
      </c>
      <c r="D39" s="9" t="s">
        <v>199</v>
      </c>
      <c r="E39" s="9" t="s">
        <v>166</v>
      </c>
      <c r="F39" s="10" t="s">
        <v>19</v>
      </c>
      <c r="G39" s="8" t="s">
        <v>200</v>
      </c>
      <c r="H39" s="8" t="s">
        <v>201</v>
      </c>
      <c r="I39" s="8" t="s">
        <v>202</v>
      </c>
      <c r="J39" s="8" t="s">
        <v>203</v>
      </c>
      <c r="K39" s="14">
        <f t="shared" si="0"/>
        <v>0.99644763327201724</v>
      </c>
    </row>
    <row r="40" spans="1:11" ht="24" customHeight="1">
      <c r="A40" s="24">
        <v>35</v>
      </c>
      <c r="B40" s="24" t="s">
        <v>204</v>
      </c>
      <c r="C40" s="25" t="s">
        <v>227</v>
      </c>
      <c r="D40" s="9" t="s">
        <v>205</v>
      </c>
      <c r="E40" s="9" t="s">
        <v>31</v>
      </c>
      <c r="F40" s="10" t="s">
        <v>10</v>
      </c>
      <c r="G40" s="8" t="s">
        <v>206</v>
      </c>
      <c r="H40" s="8" t="s">
        <v>207</v>
      </c>
      <c r="I40" s="8" t="s">
        <v>207</v>
      </c>
      <c r="J40" s="8" t="s">
        <v>208</v>
      </c>
      <c r="K40" s="14">
        <f t="shared" si="0"/>
        <v>0.99780114863369596</v>
      </c>
    </row>
    <row r="41" spans="1:11" ht="24" customHeight="1">
      <c r="A41" s="24">
        <v>36</v>
      </c>
      <c r="B41" s="24" t="s">
        <v>209</v>
      </c>
      <c r="C41" s="25" t="s">
        <v>227</v>
      </c>
      <c r="D41" s="9" t="s">
        <v>239</v>
      </c>
      <c r="E41" s="9">
        <v>45</v>
      </c>
      <c r="F41" s="10" t="s">
        <v>109</v>
      </c>
      <c r="G41" s="8" t="s">
        <v>210</v>
      </c>
      <c r="H41" s="8" t="s">
        <v>183</v>
      </c>
      <c r="I41" s="8" t="s">
        <v>211</v>
      </c>
      <c r="J41" s="8" t="s">
        <v>212</v>
      </c>
      <c r="K41" s="14">
        <f t="shared" si="0"/>
        <v>0.99898608567158853</v>
      </c>
    </row>
    <row r="42" spans="1:11" ht="26.1" customHeight="1">
      <c r="A42" s="24">
        <v>37</v>
      </c>
      <c r="B42" s="24">
        <v>13172</v>
      </c>
      <c r="C42" s="25" t="s">
        <v>37</v>
      </c>
      <c r="D42" s="9" t="s">
        <v>240</v>
      </c>
      <c r="E42" s="9" t="s">
        <v>241</v>
      </c>
      <c r="F42" s="10" t="s">
        <v>213</v>
      </c>
      <c r="G42" s="8" t="s">
        <v>214</v>
      </c>
      <c r="H42" s="8" t="s">
        <v>215</v>
      </c>
      <c r="I42" s="8" t="s">
        <v>216</v>
      </c>
      <c r="J42" s="8" t="s">
        <v>217</v>
      </c>
      <c r="K42" s="14">
        <f t="shared" si="0"/>
        <v>1</v>
      </c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B44" s="26"/>
      <c r="C44" s="26"/>
      <c r="D44" s="26"/>
      <c r="E44" s="4"/>
      <c r="F44" s="5"/>
      <c r="G44" s="27" t="s">
        <v>218</v>
      </c>
      <c r="H44" s="26"/>
      <c r="I44" s="28">
        <v>188114.84</v>
      </c>
      <c r="J44" s="26"/>
      <c r="K44" s="26"/>
    </row>
    <row r="45" spans="1:11">
      <c r="B45" s="26"/>
      <c r="C45" s="26"/>
      <c r="D45" s="26"/>
      <c r="E45" s="4"/>
      <c r="F45" s="5"/>
      <c r="G45" s="27" t="s">
        <v>219</v>
      </c>
      <c r="H45" s="26"/>
      <c r="I45" s="28">
        <v>49163.59</v>
      </c>
      <c r="J45" s="26"/>
      <c r="K45" s="26"/>
    </row>
    <row r="46" spans="1:11">
      <c r="B46" s="26"/>
      <c r="C46" s="26"/>
      <c r="D46" s="26"/>
      <c r="E46" s="4"/>
      <c r="F46" s="5"/>
      <c r="G46" s="27" t="s">
        <v>220</v>
      </c>
      <c r="H46" s="26"/>
      <c r="I46" s="28">
        <v>237278.43</v>
      </c>
      <c r="J46" s="26"/>
      <c r="K46" s="26"/>
    </row>
    <row r="47" spans="1:11" ht="60" customHeight="1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69.95" customHeight="1">
      <c r="B48" s="29" t="s">
        <v>224</v>
      </c>
      <c r="C48" s="30"/>
      <c r="D48" s="30"/>
      <c r="E48" s="30"/>
      <c r="F48" s="30"/>
      <c r="G48" s="30"/>
      <c r="H48" s="30"/>
      <c r="I48" s="30"/>
      <c r="J48" s="30"/>
      <c r="K48" s="30"/>
    </row>
  </sheetData>
  <mergeCells count="15">
    <mergeCell ref="F1:H1"/>
    <mergeCell ref="I1:K1"/>
    <mergeCell ref="F2:H2"/>
    <mergeCell ref="I2:K2"/>
    <mergeCell ref="B3:K3"/>
    <mergeCell ref="B46:D46"/>
    <mergeCell ref="G46:H46"/>
    <mergeCell ref="I46:K46"/>
    <mergeCell ref="B48:K48"/>
    <mergeCell ref="B44:D44"/>
    <mergeCell ref="G44:H44"/>
    <mergeCell ref="I44:K44"/>
    <mergeCell ref="B45:D45"/>
    <mergeCell ref="G45:H45"/>
    <mergeCell ref="I45:K45"/>
  </mergeCells>
  <printOptions horizontalCentered="1"/>
  <pageMargins left="0.78740157480314965" right="0.51181102362204722" top="0.78740157480314965" bottom="0.78740157480314965" header="0.51181102362204722" footer="0.39370078740157483"/>
  <pageSetup paperSize="9" scale="66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7"/>
  <sheetViews>
    <sheetView topLeftCell="A34" workbookViewId="0">
      <selection sqref="A1:D37"/>
    </sheetView>
  </sheetViews>
  <sheetFormatPr defaultRowHeight="14.25"/>
  <sheetData>
    <row r="1" spans="1:4" ht="255.75" thickBot="1">
      <c r="A1" s="15">
        <v>87244</v>
      </c>
      <c r="B1" s="16" t="s">
        <v>16</v>
      </c>
      <c r="C1" s="16" t="s">
        <v>17</v>
      </c>
      <c r="D1" s="16" t="s">
        <v>18</v>
      </c>
    </row>
    <row r="2" spans="1:4" ht="243" thickBot="1">
      <c r="A2" s="17">
        <v>98546</v>
      </c>
      <c r="B2" s="18" t="s">
        <v>16</v>
      </c>
      <c r="C2" s="18" t="s">
        <v>24</v>
      </c>
      <c r="D2" s="18" t="s">
        <v>25</v>
      </c>
    </row>
    <row r="3" spans="1:4" ht="141" thickBot="1">
      <c r="A3" s="17">
        <v>93572</v>
      </c>
      <c r="B3" s="18" t="s">
        <v>16</v>
      </c>
      <c r="C3" s="18" t="s">
        <v>30</v>
      </c>
      <c r="D3" s="18" t="s">
        <v>31</v>
      </c>
    </row>
    <row r="4" spans="1:4" ht="153.75" thickBot="1">
      <c r="A4" s="17">
        <v>13311</v>
      </c>
      <c r="B4" s="18" t="s">
        <v>37</v>
      </c>
      <c r="C4" s="18" t="s">
        <v>225</v>
      </c>
      <c r="D4" s="18" t="s">
        <v>226</v>
      </c>
    </row>
    <row r="5" spans="1:4" ht="332.25" thickBot="1">
      <c r="A5" s="17">
        <v>87794</v>
      </c>
      <c r="B5" s="18" t="s">
        <v>16</v>
      </c>
      <c r="C5" s="18" t="s">
        <v>43</v>
      </c>
      <c r="D5" s="18" t="s">
        <v>18</v>
      </c>
    </row>
    <row r="6" spans="1:4" ht="332.25" thickBot="1">
      <c r="A6" s="17">
        <v>87757</v>
      </c>
      <c r="B6" s="18" t="s">
        <v>16</v>
      </c>
      <c r="C6" s="18" t="s">
        <v>48</v>
      </c>
      <c r="D6" s="18" t="s">
        <v>49</v>
      </c>
    </row>
    <row r="7" spans="1:4" ht="319.5" thickBot="1">
      <c r="A7" s="17" t="s">
        <v>54</v>
      </c>
      <c r="B7" s="18" t="s">
        <v>227</v>
      </c>
      <c r="C7" s="18" t="s">
        <v>228</v>
      </c>
      <c r="D7" s="18" t="s">
        <v>25</v>
      </c>
    </row>
    <row r="8" spans="1:4" ht="294" thickBot="1">
      <c r="A8" s="17" t="s">
        <v>59</v>
      </c>
      <c r="B8" s="18" t="s">
        <v>227</v>
      </c>
      <c r="C8" s="18" t="s">
        <v>229</v>
      </c>
      <c r="D8" s="18" t="s">
        <v>60</v>
      </c>
    </row>
    <row r="9" spans="1:4" ht="319.5" thickBot="1">
      <c r="A9" s="17">
        <v>103329</v>
      </c>
      <c r="B9" s="18" t="s">
        <v>16</v>
      </c>
      <c r="C9" s="18" t="s">
        <v>65</v>
      </c>
      <c r="D9" s="18" t="s">
        <v>66</v>
      </c>
    </row>
    <row r="10" spans="1:4" ht="217.5" thickBot="1">
      <c r="A10" s="17">
        <v>98565</v>
      </c>
      <c r="B10" s="18" t="s">
        <v>16</v>
      </c>
      <c r="C10" s="18" t="s">
        <v>71</v>
      </c>
      <c r="D10" s="18" t="s">
        <v>25</v>
      </c>
    </row>
    <row r="11" spans="1:4" ht="166.5" thickBot="1">
      <c r="A11" s="17">
        <v>7840</v>
      </c>
      <c r="B11" s="18" t="s">
        <v>37</v>
      </c>
      <c r="C11" s="18" t="s">
        <v>230</v>
      </c>
      <c r="D11" s="18" t="s">
        <v>231</v>
      </c>
    </row>
    <row r="12" spans="1:4" ht="306.75" thickBot="1">
      <c r="A12" s="17">
        <v>97063</v>
      </c>
      <c r="B12" s="18" t="s">
        <v>16</v>
      </c>
      <c r="C12" s="18" t="s">
        <v>80</v>
      </c>
      <c r="D12" s="18" t="s">
        <v>31</v>
      </c>
    </row>
    <row r="13" spans="1:4" ht="141" thickBot="1">
      <c r="A13" s="17">
        <v>4979</v>
      </c>
      <c r="B13" s="18" t="s">
        <v>37</v>
      </c>
      <c r="C13" s="18" t="s">
        <v>232</v>
      </c>
      <c r="D13" s="18" t="s">
        <v>233</v>
      </c>
    </row>
    <row r="14" spans="1:4" ht="243" thickBot="1">
      <c r="A14" s="17">
        <v>92762</v>
      </c>
      <c r="B14" s="18" t="s">
        <v>16</v>
      </c>
      <c r="C14" s="18" t="s">
        <v>87</v>
      </c>
      <c r="D14" s="18" t="s">
        <v>88</v>
      </c>
    </row>
    <row r="15" spans="1:4" ht="396" thickBot="1">
      <c r="A15" s="17" t="s">
        <v>94</v>
      </c>
      <c r="B15" s="18" t="s">
        <v>227</v>
      </c>
      <c r="C15" s="18" t="s">
        <v>95</v>
      </c>
      <c r="D15" s="18" t="s">
        <v>96</v>
      </c>
    </row>
    <row r="16" spans="1:4" ht="204.75" thickBot="1">
      <c r="A16" s="17" t="s">
        <v>102</v>
      </c>
      <c r="B16" s="18" t="s">
        <v>227</v>
      </c>
      <c r="C16" s="18" t="s">
        <v>234</v>
      </c>
      <c r="D16" s="18" t="s">
        <v>88</v>
      </c>
    </row>
    <row r="17" spans="1:4" ht="141" thickBot="1">
      <c r="A17" s="17" t="s">
        <v>108</v>
      </c>
      <c r="B17" s="18" t="s">
        <v>227</v>
      </c>
      <c r="C17" s="18" t="s">
        <v>235</v>
      </c>
      <c r="D17" s="18" t="s">
        <v>60</v>
      </c>
    </row>
    <row r="18" spans="1:4" ht="64.5" thickBot="1">
      <c r="A18" s="17" t="s">
        <v>114</v>
      </c>
      <c r="B18" s="18" t="s">
        <v>227</v>
      </c>
      <c r="C18" s="18" t="s">
        <v>115</v>
      </c>
      <c r="D18" s="18" t="s">
        <v>31</v>
      </c>
    </row>
    <row r="19" spans="1:4" ht="141" thickBot="1">
      <c r="A19" s="17">
        <v>4977</v>
      </c>
      <c r="B19" s="18" t="s">
        <v>37</v>
      </c>
      <c r="C19" s="18" t="s">
        <v>236</v>
      </c>
      <c r="D19" s="18" t="s">
        <v>231</v>
      </c>
    </row>
    <row r="20" spans="1:4" ht="217.5" thickBot="1">
      <c r="A20" s="17">
        <v>98566</v>
      </c>
      <c r="B20" s="18" t="s">
        <v>16</v>
      </c>
      <c r="C20" s="18" t="s">
        <v>124</v>
      </c>
      <c r="D20" s="18" t="s">
        <v>25</v>
      </c>
    </row>
    <row r="21" spans="1:4" ht="115.5" thickBot="1">
      <c r="A21" s="17" t="s">
        <v>129</v>
      </c>
      <c r="B21" s="18" t="s">
        <v>227</v>
      </c>
      <c r="C21" s="18" t="s">
        <v>130</v>
      </c>
      <c r="D21" s="18" t="s">
        <v>31</v>
      </c>
    </row>
    <row r="22" spans="1:4" ht="345" thickBot="1">
      <c r="A22" s="17">
        <v>87893</v>
      </c>
      <c r="B22" s="18" t="s">
        <v>16</v>
      </c>
      <c r="C22" s="18" t="s">
        <v>135</v>
      </c>
      <c r="D22" s="18" t="s">
        <v>18</v>
      </c>
    </row>
    <row r="23" spans="1:4" ht="230.25" thickBot="1">
      <c r="A23" s="17" t="s">
        <v>139</v>
      </c>
      <c r="B23" s="18" t="s">
        <v>227</v>
      </c>
      <c r="C23" s="18" t="s">
        <v>237</v>
      </c>
      <c r="D23" s="18" t="s">
        <v>88</v>
      </c>
    </row>
    <row r="24" spans="1:4" ht="319.5" thickBot="1">
      <c r="A24" s="17" t="s">
        <v>144</v>
      </c>
      <c r="B24" s="18" t="s">
        <v>227</v>
      </c>
      <c r="C24" s="18" t="s">
        <v>145</v>
      </c>
      <c r="D24" s="18" t="s">
        <v>96</v>
      </c>
    </row>
    <row r="25" spans="1:4" ht="115.5" thickBot="1">
      <c r="A25" s="17">
        <v>72897</v>
      </c>
      <c r="B25" s="18" t="s">
        <v>16</v>
      </c>
      <c r="C25" s="18" t="s">
        <v>151</v>
      </c>
      <c r="D25" s="18" t="s">
        <v>152</v>
      </c>
    </row>
    <row r="26" spans="1:4" ht="77.25" thickBot="1">
      <c r="A26" s="17">
        <v>160152</v>
      </c>
      <c r="B26" s="18" t="s">
        <v>158</v>
      </c>
      <c r="C26" s="18" t="s">
        <v>159</v>
      </c>
      <c r="D26" s="18" t="s">
        <v>160</v>
      </c>
    </row>
    <row r="27" spans="1:4" ht="192" thickBot="1">
      <c r="A27" s="17">
        <v>97622</v>
      </c>
      <c r="B27" s="18" t="s">
        <v>16</v>
      </c>
      <c r="C27" s="18" t="s">
        <v>165</v>
      </c>
      <c r="D27" s="18" t="s">
        <v>166</v>
      </c>
    </row>
    <row r="28" spans="1:4" ht="243" thickBot="1">
      <c r="A28" s="17">
        <v>94964</v>
      </c>
      <c r="B28" s="18" t="s">
        <v>16</v>
      </c>
      <c r="C28" s="18" t="s">
        <v>171</v>
      </c>
      <c r="D28" s="18" t="s">
        <v>88</v>
      </c>
    </row>
    <row r="29" spans="1:4" ht="128.25" thickBot="1">
      <c r="A29" s="17" t="s">
        <v>176</v>
      </c>
      <c r="B29" s="18" t="s">
        <v>227</v>
      </c>
      <c r="C29" s="18" t="s">
        <v>238</v>
      </c>
      <c r="D29" s="18">
        <v>45</v>
      </c>
    </row>
    <row r="30" spans="1:4" ht="90" thickBot="1">
      <c r="A30" s="17" t="s">
        <v>181</v>
      </c>
      <c r="B30" s="18" t="s">
        <v>227</v>
      </c>
      <c r="C30" s="18" t="s">
        <v>182</v>
      </c>
      <c r="D30" s="18" t="s">
        <v>166</v>
      </c>
    </row>
    <row r="31" spans="1:4" ht="243" thickBot="1">
      <c r="A31" s="17">
        <v>92759</v>
      </c>
      <c r="B31" s="18" t="s">
        <v>16</v>
      </c>
      <c r="C31" s="18" t="s">
        <v>185</v>
      </c>
      <c r="D31" s="18" t="s">
        <v>88</v>
      </c>
    </row>
    <row r="32" spans="1:4" ht="166.5" thickBot="1">
      <c r="A32" s="17">
        <v>72900</v>
      </c>
      <c r="B32" s="18" t="s">
        <v>16</v>
      </c>
      <c r="C32" s="18" t="s">
        <v>190</v>
      </c>
      <c r="D32" s="18" t="s">
        <v>152</v>
      </c>
    </row>
    <row r="33" spans="1:4" ht="243" thickBot="1">
      <c r="A33" s="17">
        <v>97627</v>
      </c>
      <c r="B33" s="18" t="s">
        <v>16</v>
      </c>
      <c r="C33" s="18" t="s">
        <v>194</v>
      </c>
      <c r="D33" s="18" t="s">
        <v>166</v>
      </c>
    </row>
    <row r="34" spans="1:4" ht="204.75" thickBot="1">
      <c r="A34" s="17">
        <v>104791</v>
      </c>
      <c r="B34" s="18" t="s">
        <v>16</v>
      </c>
      <c r="C34" s="18" t="s">
        <v>199</v>
      </c>
      <c r="D34" s="18" t="s">
        <v>166</v>
      </c>
    </row>
    <row r="35" spans="1:4" ht="64.5" thickBot="1">
      <c r="A35" s="17" t="s">
        <v>204</v>
      </c>
      <c r="B35" s="18" t="s">
        <v>227</v>
      </c>
      <c r="C35" s="18" t="s">
        <v>205</v>
      </c>
      <c r="D35" s="18" t="s">
        <v>31</v>
      </c>
    </row>
    <row r="36" spans="1:4" ht="90" thickBot="1">
      <c r="A36" s="17" t="s">
        <v>209</v>
      </c>
      <c r="B36" s="18" t="s">
        <v>227</v>
      </c>
      <c r="C36" s="18" t="s">
        <v>239</v>
      </c>
      <c r="D36" s="18">
        <v>45</v>
      </c>
    </row>
    <row r="37" spans="1:4" ht="141" thickBot="1">
      <c r="A37" s="17">
        <v>13172</v>
      </c>
      <c r="B37" s="18" t="s">
        <v>37</v>
      </c>
      <c r="C37" s="18" t="s">
        <v>240</v>
      </c>
      <c r="D37" s="18" t="s">
        <v>241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Curva ABC de Serviços</vt:lpstr>
      <vt:lpstr>Plan1</vt:lpstr>
      <vt:lpstr>'Curva ABC de Serviços'!Area_de_impressao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IFPB</cp:lastModifiedBy>
  <cp:revision>0</cp:revision>
  <cp:lastPrinted>2024-08-28T20:37:52Z</cp:lastPrinted>
  <dcterms:created xsi:type="dcterms:W3CDTF">2024-08-16T12:02:24Z</dcterms:created>
  <dcterms:modified xsi:type="dcterms:W3CDTF">2024-08-28T20:38:08Z</dcterms:modified>
</cp:coreProperties>
</file>